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TRATO 2018\DOCUMENTOS\"/>
    </mc:Choice>
  </mc:AlternateContent>
  <bookViews>
    <workbookView xWindow="0" yWindow="0" windowWidth="19320" windowHeight="7155"/>
  </bookViews>
  <sheets>
    <sheet name="F-E-GET-08" sheetId="4" r:id="rId1"/>
    <sheet name="Hoja2" sheetId="2" state="hidden" r:id="rId2"/>
  </sheets>
  <definedNames>
    <definedName name="Lista">Hoja2!$C$5:$C$12</definedName>
    <definedName name="Lista2">Hoja2!$G$7:$G$10</definedName>
    <definedName name="Lista3">Hoja2!$F$7:$F$10</definedName>
    <definedName name="Listado">Hoja2!$C$5:$C$12</definedName>
  </definedNames>
  <calcPr calcId="152511"/>
</workbook>
</file>

<file path=xl/calcChain.xml><?xml version="1.0" encoding="utf-8"?>
<calcChain xmlns="http://schemas.openxmlformats.org/spreadsheetml/2006/main">
  <c r="H20" i="4" l="1"/>
  <c r="H28" i="4"/>
  <c r="H27" i="4"/>
  <c r="H8" i="4"/>
  <c r="H7" i="4"/>
  <c r="D11" i="4" l="1"/>
  <c r="H11" i="4" s="1"/>
  <c r="D12" i="4"/>
  <c r="H12" i="4" s="1"/>
  <c r="D13" i="4"/>
  <c r="H13" i="4" s="1"/>
  <c r="D15" i="4"/>
  <c r="D16" i="4"/>
  <c r="D17" i="4"/>
  <c r="D18" i="4"/>
  <c r="H15" i="4" s="1"/>
  <c r="D19" i="4"/>
  <c r="H16" i="4" s="1"/>
  <c r="D20" i="4"/>
  <c r="H17" i="4" s="1"/>
  <c r="D21" i="4"/>
  <c r="H18" i="4" s="1"/>
  <c r="D22" i="4"/>
  <c r="H19" i="4" s="1"/>
  <c r="D24" i="4"/>
  <c r="D25" i="4"/>
  <c r="D26" i="4"/>
  <c r="D27" i="4"/>
  <c r="H21" i="4" s="1"/>
  <c r="D28" i="4"/>
  <c r="H22" i="4" s="1"/>
  <c r="D29" i="4"/>
  <c r="H23" i="4" s="1"/>
  <c r="D30" i="4"/>
  <c r="H24" i="4" s="1"/>
  <c r="D31" i="4"/>
  <c r="H25" i="4" s="1"/>
  <c r="D32" i="4"/>
  <c r="H26" i="4" s="1"/>
  <c r="D33" i="4"/>
  <c r="D34" i="4"/>
  <c r="D10" i="4"/>
  <c r="H10" i="4" s="1"/>
  <c r="D9" i="4"/>
  <c r="H9" i="4" s="1"/>
  <c r="D8" i="4"/>
  <c r="D7" i="4"/>
  <c r="E30" i="4" l="1"/>
  <c r="L12" i="4" s="1"/>
  <c r="E33" i="4"/>
  <c r="L13" i="4" s="1"/>
  <c r="E27" i="4"/>
  <c r="L11" i="4" s="1"/>
  <c r="D23" i="4"/>
  <c r="D14" i="4"/>
  <c r="E11" i="4"/>
  <c r="L8" i="4" s="1"/>
  <c r="E7" i="4"/>
  <c r="L7" i="4" s="1"/>
  <c r="L14" i="4" l="1"/>
  <c r="E14" i="4"/>
  <c r="L9" i="4" s="1"/>
  <c r="H14" i="4"/>
  <c r="E19" i="4"/>
  <c r="L10" i="4" s="1"/>
</calcChain>
</file>

<file path=xl/sharedStrings.xml><?xml version="1.0" encoding="utf-8"?>
<sst xmlns="http://schemas.openxmlformats.org/spreadsheetml/2006/main" count="125" uniqueCount="64">
  <si>
    <t>Establecido</t>
  </si>
  <si>
    <t>-</t>
  </si>
  <si>
    <t>Incompleto</t>
  </si>
  <si>
    <t>Realizado</t>
  </si>
  <si>
    <t>Gestionado</t>
  </si>
  <si>
    <t>Nivel 0</t>
  </si>
  <si>
    <t>Nivel 1</t>
  </si>
  <si>
    <t>Nivel 2</t>
  </si>
  <si>
    <t>Nivel 3</t>
  </si>
  <si>
    <t>Nivel 4</t>
  </si>
  <si>
    <t>Nivel 5</t>
  </si>
  <si>
    <t>%</t>
  </si>
  <si>
    <t>Nivel</t>
  </si>
  <si>
    <t>Optimizado</t>
  </si>
  <si>
    <t>Predecible</t>
  </si>
  <si>
    <t>NA</t>
  </si>
  <si>
    <t>4. Contexto de la organización</t>
  </si>
  <si>
    <t>5. Liderazgo</t>
  </si>
  <si>
    <t>6. Planificación</t>
  </si>
  <si>
    <t>7. Soporte</t>
  </si>
  <si>
    <t>8. Operación</t>
  </si>
  <si>
    <t>9. Evaluación del desempeño</t>
  </si>
  <si>
    <t>10. Mejora</t>
  </si>
  <si>
    <t>No evidenciado</t>
  </si>
  <si>
    <t>Implementado</t>
  </si>
  <si>
    <t>Estandarizado</t>
  </si>
  <si>
    <t>Requisito</t>
  </si>
  <si>
    <t>Cumplimiento</t>
  </si>
  <si>
    <t>4.1 Conocimiento de la organización y de sus contexto</t>
  </si>
  <si>
    <t xml:space="preserve">4.2 Comprensión de las necesidades y expectativas de las partes interesadas </t>
  </si>
  <si>
    <t>4.3 Determinación del alcance del SGSI</t>
  </si>
  <si>
    <t>4.4 Sistema de gestión de seguridad de la información (SGSI)</t>
  </si>
  <si>
    <t>5.1 Liderazgo y compromiso</t>
  </si>
  <si>
    <t xml:space="preserve">5.2 Política </t>
  </si>
  <si>
    <t>5.3 Roles, responsabilidades y autoridades en la organización</t>
  </si>
  <si>
    <t>6.1 Acciones para tratar riesgos y oportunidades</t>
  </si>
  <si>
    <t xml:space="preserve">      6.1.1 Generalidades</t>
  </si>
  <si>
    <t xml:space="preserve">      6.1.2 Valoración de riesgos de la seguridad de la información</t>
  </si>
  <si>
    <t xml:space="preserve">      6.1.3 Tratamiento de las seguridad de la información</t>
  </si>
  <si>
    <t>6.2 Objetivos de seguridad de la información y planeas para lógralos</t>
  </si>
  <si>
    <t>7.1 Recursos</t>
  </si>
  <si>
    <t>7.2 Competencia</t>
  </si>
  <si>
    <t>7.3 Toma de conciencia</t>
  </si>
  <si>
    <t>7.4 Comunicación</t>
  </si>
  <si>
    <t>7.5 Información documentada</t>
  </si>
  <si>
    <t xml:space="preserve">      7.5.1 Generalidades</t>
  </si>
  <si>
    <t xml:space="preserve">      7.5.2 Creación y actualización</t>
  </si>
  <si>
    <t xml:space="preserve">      7.5.3 Control de la información documentada</t>
  </si>
  <si>
    <t>8.1 Planificación y control operacional</t>
  </si>
  <si>
    <t xml:space="preserve">8.2 Valoración de riesgos de la seguridad de la información </t>
  </si>
  <si>
    <t xml:space="preserve">8.3 Tratamiento de riesgos de la seguridad de la información </t>
  </si>
  <si>
    <t>9.1 Seguimiento, medición, análisis y evaluación</t>
  </si>
  <si>
    <t>9.2 Auditoría interna</t>
  </si>
  <si>
    <t>9.3 Revisión por la dirección</t>
  </si>
  <si>
    <t>10.1 No conformidades y acciones correctivas</t>
  </si>
  <si>
    <t>10.2 Mejora continua</t>
  </si>
  <si>
    <t>Diagnóstico de brechas  del SGSI</t>
  </si>
  <si>
    <t>MINISTERIO DE AMBIENTE Y DESARROLLO SOSTENIBLE</t>
  </si>
  <si>
    <t>Versión: 1</t>
  </si>
  <si>
    <r>
      <rPr>
        <b/>
        <sz val="10"/>
        <color indexed="8"/>
        <rFont val="Arial "/>
      </rPr>
      <t>Proceso:</t>
    </r>
    <r>
      <rPr>
        <sz val="10"/>
        <color indexed="8"/>
        <rFont val="Arial "/>
      </rPr>
      <t xml:space="preserve"> Gestión Estratégica de Tecnologías de la Información</t>
    </r>
  </si>
  <si>
    <r>
      <rPr>
        <b/>
        <sz val="10"/>
        <rFont val="Arial"/>
        <family val="2"/>
      </rPr>
      <t xml:space="preserve">Vigencia: </t>
    </r>
    <r>
      <rPr>
        <sz val="10"/>
        <color rgb="FFFF0000"/>
        <rFont val="Arial"/>
        <family val="2"/>
      </rPr>
      <t>30/08/2018</t>
    </r>
  </si>
  <si>
    <t>SEGUIMIENTO AREQUISITOS DE SEGURIDAD DE LA INFORMACIÓN</t>
  </si>
  <si>
    <t>Código: F-E-GET-08</t>
  </si>
  <si>
    <t xml:space="preserve">Fecha se verificación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</si>
</sst>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4"/>
      <color theme="1"/>
      <name val="Verdana"/>
      <family val="2"/>
    </font>
    <font>
      <b/>
      <sz val="10"/>
      <color theme="0"/>
      <name val="Arial "/>
    </font>
    <font>
      <sz val="8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sz val="10"/>
      <color indexed="8"/>
      <name val="Arial "/>
    </font>
    <font>
      <b/>
      <sz val="10"/>
      <color indexed="8"/>
      <name val="Arial "/>
    </font>
    <font>
      <b/>
      <sz val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9" fontId="0" fillId="0" borderId="5" xfId="1" applyFont="1" applyBorder="1" applyAlignment="1">
      <alignment horizontal="center" vertical="center"/>
    </xf>
    <xf numFmtId="9" fontId="0" fillId="0" borderId="6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4" xfId="0" applyFont="1" applyBorder="1" applyAlignment="1">
      <alignment horizontal="left" vertical="center" readingOrder="1"/>
    </xf>
    <xf numFmtId="0" fontId="5" fillId="0" borderId="5" xfId="0" applyFont="1" applyBorder="1" applyAlignment="1">
      <alignment horizontal="left" vertical="center" readingOrder="1"/>
    </xf>
    <xf numFmtId="0" fontId="5" fillId="0" borderId="6" xfId="0" applyFont="1" applyBorder="1" applyAlignment="1">
      <alignment horizontal="left" vertical="center" readingOrder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9" fontId="4" fillId="0" borderId="5" xfId="1" applyFont="1" applyBorder="1" applyAlignment="1">
      <alignment horizontal="center" vertical="center"/>
    </xf>
    <xf numFmtId="9" fontId="0" fillId="2" borderId="5" xfId="1" applyFont="1" applyFill="1" applyBorder="1" applyAlignment="1">
      <alignment horizontal="center" vertical="center"/>
    </xf>
    <xf numFmtId="9" fontId="0" fillId="2" borderId="6" xfId="1" applyFont="1" applyFill="1" applyBorder="1" applyAlignment="1">
      <alignment horizontal="center" vertical="center"/>
    </xf>
    <xf numFmtId="0" fontId="0" fillId="0" borderId="12" xfId="0" applyBorder="1"/>
    <xf numFmtId="9" fontId="0" fillId="0" borderId="13" xfId="0" applyNumberFormat="1" applyBorder="1" applyAlignment="1">
      <alignment horizontal="center" vertical="center"/>
    </xf>
    <xf numFmtId="0" fontId="0" fillId="0" borderId="14" xfId="0" applyBorder="1"/>
    <xf numFmtId="9" fontId="0" fillId="0" borderId="15" xfId="0" applyNumberFormat="1" applyBorder="1" applyAlignment="1">
      <alignment horizontal="center" vertical="center"/>
    </xf>
    <xf numFmtId="9" fontId="5" fillId="0" borderId="4" xfId="1" applyFont="1" applyBorder="1" applyAlignment="1">
      <alignment horizontal="center" vertical="center" readingOrder="1"/>
    </xf>
    <xf numFmtId="9" fontId="5" fillId="0" borderId="5" xfId="1" applyFont="1" applyBorder="1" applyAlignment="1">
      <alignment horizontal="center" vertical="center" readingOrder="1"/>
    </xf>
    <xf numFmtId="9" fontId="5" fillId="0" borderId="6" xfId="1" applyFont="1" applyBorder="1" applyAlignment="1">
      <alignment horizontal="center" vertical="center" readingOrder="1"/>
    </xf>
    <xf numFmtId="9" fontId="0" fillId="0" borderId="0" xfId="0" applyNumberForma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1" fillId="0" borderId="0" xfId="0" applyFont="1"/>
    <xf numFmtId="0" fontId="8" fillId="0" borderId="0" xfId="0" applyFont="1" applyAlignment="1"/>
    <xf numFmtId="0" fontId="11" fillId="0" borderId="0" xfId="0" applyFont="1" applyAlignment="1"/>
    <xf numFmtId="0" fontId="4" fillId="0" borderId="1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1" xfId="0" applyBorder="1"/>
    <xf numFmtId="0" fontId="1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" fillId="0" borderId="3" xfId="0" applyFont="1" applyBorder="1" applyAlignment="1">
      <alignment horizontal="left" vertical="center" readingOrder="1"/>
    </xf>
    <xf numFmtId="0" fontId="1" fillId="0" borderId="8" xfId="0" applyFont="1" applyBorder="1" applyAlignment="1">
      <alignment horizontal="left" vertical="center" readingOrder="1"/>
    </xf>
    <xf numFmtId="0" fontId="1" fillId="0" borderId="7" xfId="0" applyFont="1" applyBorder="1" applyAlignment="1">
      <alignment horizontal="left" vertical="center" readingOrder="1"/>
    </xf>
    <xf numFmtId="0" fontId="1" fillId="0" borderId="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9" fontId="0" fillId="0" borderId="23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9" fontId="0" fillId="0" borderId="24" xfId="0" applyNumberFormat="1" applyBorder="1" applyAlignment="1">
      <alignment horizontal="center" vertical="center"/>
    </xf>
    <xf numFmtId="9" fontId="0" fillId="0" borderId="20" xfId="0" applyNumberFormat="1" applyBorder="1" applyAlignment="1">
      <alignment horizontal="center" vertical="center"/>
    </xf>
    <xf numFmtId="0" fontId="5" fillId="0" borderId="25" xfId="0" applyFont="1" applyBorder="1" applyAlignment="1">
      <alignment horizontal="left" vertical="center" readingOrder="1"/>
    </xf>
    <xf numFmtId="0" fontId="5" fillId="0" borderId="26" xfId="0" applyFont="1" applyBorder="1" applyAlignment="1">
      <alignment horizontal="left" vertical="center" readingOrder="1"/>
    </xf>
    <xf numFmtId="0" fontId="5" fillId="0" borderId="27" xfId="0" applyFont="1" applyBorder="1" applyAlignment="1">
      <alignment horizontal="left" vertical="center" readingOrder="1"/>
    </xf>
    <xf numFmtId="0" fontId="4" fillId="0" borderId="0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9" fontId="0" fillId="0" borderId="28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Diagnóstico de brechas  del SGSI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'F-E-GET-08'!$K$6</c:f>
              <c:strCache>
                <c:ptCount val="1"/>
                <c:pt idx="0">
                  <c:v>Diagnóstico de brechas  del SGSI</c:v>
                </c:pt>
              </c:strCache>
            </c:strRef>
          </c:tx>
          <c:marker>
            <c:symbol val="none"/>
          </c:marker>
          <c:cat>
            <c:strRef>
              <c:f>'F-E-GET-08'!$K$7:$K$13</c:f>
              <c:strCache>
                <c:ptCount val="7"/>
                <c:pt idx="0">
                  <c:v>4. Contexto de la organización</c:v>
                </c:pt>
                <c:pt idx="1">
                  <c:v>5. Liderazgo</c:v>
                </c:pt>
                <c:pt idx="2">
                  <c:v>6. Planificación</c:v>
                </c:pt>
                <c:pt idx="3">
                  <c:v>7. Soporte</c:v>
                </c:pt>
                <c:pt idx="4">
                  <c:v>8. Operación</c:v>
                </c:pt>
                <c:pt idx="5">
                  <c:v>9. Evaluación del desempeño</c:v>
                </c:pt>
                <c:pt idx="6">
                  <c:v>10. Mejora</c:v>
                </c:pt>
              </c:strCache>
            </c:strRef>
          </c:cat>
          <c:val>
            <c:numRef>
              <c:f>'F-E-GET-08'!$L$7:$L$13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05-4BA3-B187-92173D6BB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974832"/>
        <c:axId val="207974272"/>
      </c:radarChart>
      <c:catAx>
        <c:axId val="20797483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07974272"/>
        <c:crosses val="autoZero"/>
        <c:auto val="1"/>
        <c:lblAlgn val="ctr"/>
        <c:lblOffset val="100"/>
        <c:noMultiLvlLbl val="0"/>
      </c:catAx>
      <c:valAx>
        <c:axId val="207974272"/>
        <c:scaling>
          <c:orientation val="minMax"/>
        </c:scaling>
        <c:delete val="0"/>
        <c:axPos val="l"/>
        <c:majorGridlines/>
        <c:numFmt formatCode="0%" sourceLinked="1"/>
        <c:majorTickMark val="cross"/>
        <c:minorTickMark val="none"/>
        <c:tickLblPos val="nextTo"/>
        <c:crossAx val="2079748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7753782444854669"/>
          <c:y val="4.70715298822273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864515328518089"/>
          <c:y val="0.1957391807911435"/>
          <c:w val="0.487254833251066"/>
          <c:h val="0.57095154132598747"/>
        </c:manualLayout>
      </c:layout>
      <c:radarChart>
        <c:radarStyle val="marker"/>
        <c:varyColors val="0"/>
        <c:ser>
          <c:idx val="0"/>
          <c:order val="0"/>
          <c:tx>
            <c:strRef>
              <c:f>'F-E-GET-08'!$G$6</c:f>
              <c:strCache>
                <c:ptCount val="1"/>
                <c:pt idx="0">
                  <c:v>Diagnóstico de brechas  del SGSI</c:v>
                </c:pt>
              </c:strCache>
            </c:strRef>
          </c:tx>
          <c:marker>
            <c:symbol val="none"/>
          </c:marker>
          <c:cat>
            <c:strRef>
              <c:f>'F-E-GET-08'!$G$7:$G$28</c:f>
              <c:strCache>
                <c:ptCount val="22"/>
                <c:pt idx="0">
                  <c:v>4.1 Conocimiento de la organización y de sus contexto</c:v>
                </c:pt>
                <c:pt idx="1">
                  <c:v>4.2 Comprensión de las necesidades y expectativas de las partes interesadas </c:v>
                </c:pt>
                <c:pt idx="2">
                  <c:v>4.3 Determinación del alcance del SGSI</c:v>
                </c:pt>
                <c:pt idx="3">
                  <c:v>4.4 Sistema de gestión de seguridad de la información (SGSI)</c:v>
                </c:pt>
                <c:pt idx="4">
                  <c:v>5.1 Liderazgo y compromiso</c:v>
                </c:pt>
                <c:pt idx="5">
                  <c:v>5.2 Política </c:v>
                </c:pt>
                <c:pt idx="6">
                  <c:v>5.3 Roles, responsabilidades y autoridades en la organización</c:v>
                </c:pt>
                <c:pt idx="7">
                  <c:v>6.1 Acciones para tratar riesgos y oportunidades</c:v>
                </c:pt>
                <c:pt idx="8">
                  <c:v>6.2 Objetivos de seguridad de la información y planeas para lógralos</c:v>
                </c:pt>
                <c:pt idx="9">
                  <c:v>7.1 Recursos</c:v>
                </c:pt>
                <c:pt idx="10">
                  <c:v>7.2 Competencia</c:v>
                </c:pt>
                <c:pt idx="11">
                  <c:v>7.3 Toma de conciencia</c:v>
                </c:pt>
                <c:pt idx="12">
                  <c:v>7.4 Comunicación</c:v>
                </c:pt>
                <c:pt idx="13">
                  <c:v>7.5 Información documentada</c:v>
                </c:pt>
                <c:pt idx="14">
                  <c:v>8.1 Planificación y control operacional</c:v>
                </c:pt>
                <c:pt idx="15">
                  <c:v>8.2 Valoración de riesgos de la seguridad de la información </c:v>
                </c:pt>
                <c:pt idx="16">
                  <c:v>8.3 Tratamiento de riesgos de la seguridad de la información </c:v>
                </c:pt>
                <c:pt idx="17">
                  <c:v>9.1 Seguimiento, medición, análisis y evaluación</c:v>
                </c:pt>
                <c:pt idx="18">
                  <c:v>9.2 Auditoría interna</c:v>
                </c:pt>
                <c:pt idx="19">
                  <c:v>9.3 Revisión por la dirección</c:v>
                </c:pt>
                <c:pt idx="20">
                  <c:v>10.1 No conformidades y acciones correctivas</c:v>
                </c:pt>
                <c:pt idx="21">
                  <c:v>10.2 Mejora continua</c:v>
                </c:pt>
              </c:strCache>
            </c:strRef>
          </c:cat>
          <c:val>
            <c:numRef>
              <c:f>'F-E-GET-08'!$H$7:$H$28</c:f>
              <c:numCache>
                <c:formatCode>0%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C9-4CA6-9894-398F86B5D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481408"/>
        <c:axId val="207878752"/>
      </c:radarChart>
      <c:catAx>
        <c:axId val="26648140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07878752"/>
        <c:crosses val="autoZero"/>
        <c:auto val="1"/>
        <c:lblAlgn val="ctr"/>
        <c:lblOffset val="100"/>
        <c:noMultiLvlLbl val="0"/>
      </c:catAx>
      <c:valAx>
        <c:axId val="207878752"/>
        <c:scaling>
          <c:orientation val="minMax"/>
        </c:scaling>
        <c:delete val="0"/>
        <c:axPos val="l"/>
        <c:majorGridlines/>
        <c:numFmt formatCode="0%" sourceLinked="1"/>
        <c:majorTickMark val="cross"/>
        <c:minorTickMark val="none"/>
        <c:tickLblPos val="nextTo"/>
        <c:crossAx val="266481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75241927756056"/>
          <c:y val="0.87717546202665486"/>
          <c:w val="0.32581910447238932"/>
          <c:h val="3.089231830469368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599513</xdr:colOff>
      <xdr:row>18</xdr:row>
      <xdr:rowOff>141194</xdr:rowOff>
    </xdr:from>
    <xdr:to>
      <xdr:col>16</xdr:col>
      <xdr:colOff>739587</xdr:colOff>
      <xdr:row>49</xdr:row>
      <xdr:rowOff>56029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2337670</xdr:colOff>
      <xdr:row>36</xdr:row>
      <xdr:rowOff>68979</xdr:rowOff>
    </xdr:from>
    <xdr:to>
      <xdr:col>8</xdr:col>
      <xdr:colOff>569631</xdr:colOff>
      <xdr:row>75</xdr:row>
      <xdr:rowOff>73463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95251</xdr:colOff>
      <xdr:row>0</xdr:row>
      <xdr:rowOff>84668</xdr:rowOff>
    </xdr:from>
    <xdr:to>
      <xdr:col>16</xdr:col>
      <xdr:colOff>613835</xdr:colOff>
      <xdr:row>2</xdr:row>
      <xdr:rowOff>95250</xdr:rowOff>
    </xdr:to>
    <xdr:pic>
      <xdr:nvPicPr>
        <xdr:cNvPr id="7" name="2 Imagen" descr="logo calidad MADS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69084" y="84668"/>
          <a:ext cx="1280584" cy="804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4"/>
  <sheetViews>
    <sheetView tabSelected="1" zoomScale="90" zoomScaleNormal="90" workbookViewId="0">
      <selection activeCell="G34" sqref="G34"/>
    </sheetView>
  </sheetViews>
  <sheetFormatPr baseColWidth="10" defaultRowHeight="15"/>
  <cols>
    <col min="1" max="1" width="30.42578125" customWidth="1"/>
    <col min="2" max="2" width="46.28515625" customWidth="1"/>
    <col min="3" max="3" width="16.5703125" customWidth="1"/>
    <col min="4" max="4" width="11.42578125" customWidth="1"/>
    <col min="6" max="6" width="19.85546875" bestFit="1" customWidth="1"/>
    <col min="7" max="7" width="70.7109375" customWidth="1"/>
    <col min="11" max="11" width="50.85546875" customWidth="1"/>
  </cols>
  <sheetData>
    <row r="1" spans="1:50" s="23" customFormat="1" ht="35.450000000000003" customHeight="1">
      <c r="A1" s="36" t="s">
        <v>57</v>
      </c>
      <c r="B1" s="36"/>
      <c r="C1" s="38" t="s">
        <v>61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0"/>
      <c r="P1" s="33"/>
      <c r="Q1" s="33"/>
      <c r="R1" s="27"/>
      <c r="S1" s="27"/>
      <c r="T1" s="27"/>
      <c r="U1" s="27"/>
      <c r="V1" s="27"/>
      <c r="AX1" s="24"/>
    </row>
    <row r="2" spans="1:50" s="23" customFormat="1" ht="27.75" customHeight="1">
      <c r="A2" s="36"/>
      <c r="B2" s="36"/>
      <c r="C2" s="38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  <c r="P2" s="33"/>
      <c r="Q2" s="33"/>
      <c r="R2" s="27"/>
      <c r="S2" s="27"/>
      <c r="T2" s="27"/>
      <c r="U2" s="27"/>
      <c r="V2" s="27"/>
      <c r="AX2" s="24"/>
    </row>
    <row r="3" spans="1:50" s="23" customFormat="1" ht="10.15" customHeight="1">
      <c r="A3" s="36"/>
      <c r="B3" s="36"/>
      <c r="C3" s="41" t="s">
        <v>59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  <c r="P3" s="33"/>
      <c r="Q3" s="33"/>
      <c r="R3" s="27"/>
      <c r="S3" s="27"/>
      <c r="T3" s="27"/>
      <c r="U3" s="27"/>
      <c r="V3" s="27"/>
      <c r="AX3" s="24"/>
    </row>
    <row r="4" spans="1:50" s="23" customFormat="1" ht="10.15" customHeight="1">
      <c r="A4" s="36"/>
      <c r="B4" s="36"/>
      <c r="C4" s="41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3"/>
      <c r="P4" s="33"/>
      <c r="Q4" s="33"/>
      <c r="R4" s="27"/>
      <c r="S4" s="27"/>
      <c r="T4" s="27"/>
      <c r="U4" s="27"/>
      <c r="V4" s="27"/>
      <c r="AX4" s="24"/>
    </row>
    <row r="5" spans="1:50" s="26" customFormat="1" ht="28.5" customHeight="1">
      <c r="A5" s="37" t="s">
        <v>58</v>
      </c>
      <c r="B5" s="37"/>
      <c r="C5" s="32" t="s">
        <v>60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4" t="s">
        <v>62</v>
      </c>
      <c r="Q5" s="35"/>
      <c r="R5" s="28"/>
      <c r="S5" s="28"/>
      <c r="T5" s="28"/>
      <c r="U5" s="28"/>
      <c r="V5" s="28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</row>
    <row r="6" spans="1:50" ht="23.25" customHeight="1" thickBot="1">
      <c r="A6" s="47" t="s">
        <v>26</v>
      </c>
      <c r="B6" s="48"/>
      <c r="C6" s="29" t="s">
        <v>27</v>
      </c>
      <c r="D6" s="30" t="s">
        <v>11</v>
      </c>
      <c r="E6" s="31"/>
      <c r="F6" s="65" t="s">
        <v>63</v>
      </c>
      <c r="G6" s="49" t="s">
        <v>56</v>
      </c>
      <c r="H6" s="50"/>
      <c r="K6" s="49" t="s">
        <v>56</v>
      </c>
      <c r="L6" s="50"/>
    </row>
    <row r="7" spans="1:50" ht="23.25" customHeight="1">
      <c r="A7" s="44" t="s">
        <v>16</v>
      </c>
      <c r="B7" s="7" t="s">
        <v>28</v>
      </c>
      <c r="C7" s="10" t="s">
        <v>23</v>
      </c>
      <c r="D7" s="3">
        <f t="shared" ref="D7:D34" si="0">+IF(C7="No evidenciado",0,0)+IF(C7="Establecido",0.33,0)+IF(C7="Implementado",0.66,0)+IF(C7="Estandarizado",1,0)</f>
        <v>0</v>
      </c>
      <c r="E7" s="57">
        <f>+AVERAGE(D7:D10)</f>
        <v>0</v>
      </c>
      <c r="F7" s="3"/>
      <c r="G7" s="62" t="s">
        <v>28</v>
      </c>
      <c r="H7" s="19">
        <f>+D7</f>
        <v>0</v>
      </c>
      <c r="K7" s="15" t="s">
        <v>16</v>
      </c>
      <c r="L7" s="16">
        <f>+E7</f>
        <v>0</v>
      </c>
    </row>
    <row r="8" spans="1:50" ht="28.5" customHeight="1">
      <c r="A8" s="45"/>
      <c r="B8" s="8" t="s">
        <v>29</v>
      </c>
      <c r="C8" s="6" t="s">
        <v>23</v>
      </c>
      <c r="D8" s="4">
        <f t="shared" si="0"/>
        <v>0</v>
      </c>
      <c r="E8" s="58"/>
      <c r="F8" s="4"/>
      <c r="G8" s="63" t="s">
        <v>29</v>
      </c>
      <c r="H8" s="20">
        <f>+D8</f>
        <v>0</v>
      </c>
      <c r="K8" s="15" t="s">
        <v>17</v>
      </c>
      <c r="L8" s="16">
        <f>+E11</f>
        <v>0</v>
      </c>
    </row>
    <row r="9" spans="1:50">
      <c r="A9" s="45"/>
      <c r="B9" s="8" t="s">
        <v>30</v>
      </c>
      <c r="C9" s="6" t="s">
        <v>23</v>
      </c>
      <c r="D9" s="4">
        <f t="shared" si="0"/>
        <v>0</v>
      </c>
      <c r="E9" s="58"/>
      <c r="F9" s="4"/>
      <c r="G9" s="63" t="s">
        <v>30</v>
      </c>
      <c r="H9" s="20">
        <f t="shared" ref="H8:H14" si="1">+D9</f>
        <v>0</v>
      </c>
      <c r="K9" s="15" t="s">
        <v>18</v>
      </c>
      <c r="L9" s="16">
        <f>+E14</f>
        <v>0</v>
      </c>
    </row>
    <row r="10" spans="1:50" ht="15.75" thickBot="1">
      <c r="A10" s="46"/>
      <c r="B10" s="9" t="s">
        <v>31</v>
      </c>
      <c r="C10" s="11" t="s">
        <v>23</v>
      </c>
      <c r="D10" s="5">
        <f t="shared" si="0"/>
        <v>0</v>
      </c>
      <c r="E10" s="59"/>
      <c r="F10" s="5"/>
      <c r="G10" s="64" t="s">
        <v>31</v>
      </c>
      <c r="H10" s="21">
        <f t="shared" si="1"/>
        <v>0</v>
      </c>
      <c r="K10" s="15" t="s">
        <v>19</v>
      </c>
      <c r="L10" s="16">
        <f>+E19</f>
        <v>0</v>
      </c>
    </row>
    <row r="11" spans="1:50">
      <c r="A11" s="44" t="s">
        <v>17</v>
      </c>
      <c r="B11" s="7" t="s">
        <v>32</v>
      </c>
      <c r="C11" s="10" t="s">
        <v>23</v>
      </c>
      <c r="D11" s="3">
        <f t="shared" si="0"/>
        <v>0</v>
      </c>
      <c r="E11" s="57">
        <f>+AVERAGE(D11:D13)</f>
        <v>0</v>
      </c>
      <c r="F11" s="69"/>
      <c r="G11" s="62" t="s">
        <v>32</v>
      </c>
      <c r="H11" s="19">
        <f t="shared" si="1"/>
        <v>0</v>
      </c>
      <c r="K11" s="15" t="s">
        <v>20</v>
      </c>
      <c r="L11" s="16">
        <f>+E27</f>
        <v>0</v>
      </c>
    </row>
    <row r="12" spans="1:50">
      <c r="A12" s="45"/>
      <c r="B12" s="8" t="s">
        <v>33</v>
      </c>
      <c r="C12" s="6" t="s">
        <v>23</v>
      </c>
      <c r="D12" s="4">
        <f t="shared" si="0"/>
        <v>0</v>
      </c>
      <c r="E12" s="58"/>
      <c r="F12" s="66"/>
      <c r="G12" s="63" t="s">
        <v>33</v>
      </c>
      <c r="H12" s="20">
        <f t="shared" si="1"/>
        <v>0</v>
      </c>
      <c r="K12" s="15" t="s">
        <v>21</v>
      </c>
      <c r="L12" s="16">
        <f>+E30</f>
        <v>0</v>
      </c>
    </row>
    <row r="13" spans="1:50" ht="15.75" thickBot="1">
      <c r="A13" s="46"/>
      <c r="B13" s="9" t="s">
        <v>34</v>
      </c>
      <c r="C13" s="11" t="s">
        <v>23</v>
      </c>
      <c r="D13" s="5">
        <f t="shared" si="0"/>
        <v>0</v>
      </c>
      <c r="E13" s="59"/>
      <c r="F13" s="70"/>
      <c r="G13" s="64" t="s">
        <v>34</v>
      </c>
      <c r="H13" s="21">
        <f t="shared" si="1"/>
        <v>0</v>
      </c>
      <c r="K13" s="17" t="s">
        <v>22</v>
      </c>
      <c r="L13" s="18">
        <f>+E33</f>
        <v>0</v>
      </c>
    </row>
    <row r="14" spans="1:50">
      <c r="A14" s="44" t="s">
        <v>18</v>
      </c>
      <c r="B14" s="7" t="s">
        <v>35</v>
      </c>
      <c r="C14" s="10" t="s">
        <v>23</v>
      </c>
      <c r="D14" s="3">
        <f>+AVERAGE(D15:D17)</f>
        <v>0</v>
      </c>
      <c r="E14" s="60">
        <f>+(D14+D18)/2</f>
        <v>0</v>
      </c>
      <c r="F14" s="69"/>
      <c r="G14" s="62" t="s">
        <v>35</v>
      </c>
      <c r="H14" s="19">
        <f t="shared" si="1"/>
        <v>0</v>
      </c>
      <c r="L14" s="22">
        <f>+AVERAGE(L7:L13)</f>
        <v>0</v>
      </c>
    </row>
    <row r="15" spans="1:50" ht="15.75" thickBot="1">
      <c r="A15" s="45"/>
      <c r="B15" s="8" t="s">
        <v>36</v>
      </c>
      <c r="C15" s="6" t="s">
        <v>23</v>
      </c>
      <c r="D15" s="13">
        <f t="shared" si="0"/>
        <v>0</v>
      </c>
      <c r="E15" s="58"/>
      <c r="F15" s="66"/>
      <c r="G15" s="64" t="s">
        <v>39</v>
      </c>
      <c r="H15" s="21">
        <f t="shared" ref="H15:H20" si="2">+D18</f>
        <v>0</v>
      </c>
    </row>
    <row r="16" spans="1:50">
      <c r="A16" s="45"/>
      <c r="B16" s="8" t="s">
        <v>37</v>
      </c>
      <c r="C16" s="6" t="s">
        <v>23</v>
      </c>
      <c r="D16" s="13">
        <f t="shared" si="0"/>
        <v>0</v>
      </c>
      <c r="E16" s="58"/>
      <c r="F16" s="66"/>
      <c r="G16" s="62" t="s">
        <v>40</v>
      </c>
      <c r="H16" s="19">
        <f t="shared" si="2"/>
        <v>0</v>
      </c>
    </row>
    <row r="17" spans="1:8">
      <c r="A17" s="45"/>
      <c r="B17" s="8" t="s">
        <v>38</v>
      </c>
      <c r="C17" s="6" t="s">
        <v>23</v>
      </c>
      <c r="D17" s="13">
        <f t="shared" si="0"/>
        <v>0</v>
      </c>
      <c r="E17" s="58"/>
      <c r="F17" s="66"/>
      <c r="G17" s="63" t="s">
        <v>41</v>
      </c>
      <c r="H17" s="20">
        <f t="shared" si="2"/>
        <v>0</v>
      </c>
    </row>
    <row r="18" spans="1:8" ht="15.75" thickBot="1">
      <c r="A18" s="46"/>
      <c r="B18" s="9" t="s">
        <v>39</v>
      </c>
      <c r="C18" s="11" t="s">
        <v>23</v>
      </c>
      <c r="D18" s="5">
        <f t="shared" si="0"/>
        <v>0</v>
      </c>
      <c r="E18" s="58"/>
      <c r="F18" s="70"/>
      <c r="G18" s="63" t="s">
        <v>42</v>
      </c>
      <c r="H18" s="20">
        <f t="shared" si="2"/>
        <v>0</v>
      </c>
    </row>
    <row r="19" spans="1:8">
      <c r="A19" s="44" t="s">
        <v>19</v>
      </c>
      <c r="B19" s="7" t="s">
        <v>40</v>
      </c>
      <c r="C19" s="10" t="s">
        <v>23</v>
      </c>
      <c r="D19" s="3">
        <f t="shared" si="0"/>
        <v>0</v>
      </c>
      <c r="E19" s="57">
        <f>+AVERAGE(D19:D23)</f>
        <v>0</v>
      </c>
      <c r="F19" s="69"/>
      <c r="G19" s="63" t="s">
        <v>43</v>
      </c>
      <c r="H19" s="20">
        <f t="shared" si="2"/>
        <v>0</v>
      </c>
    </row>
    <row r="20" spans="1:8" ht="15.75" thickBot="1">
      <c r="A20" s="45"/>
      <c r="B20" s="8" t="s">
        <v>41</v>
      </c>
      <c r="C20" s="6" t="s">
        <v>23</v>
      </c>
      <c r="D20" s="4">
        <f t="shared" si="0"/>
        <v>0</v>
      </c>
      <c r="E20" s="58"/>
      <c r="F20" s="66"/>
      <c r="G20" s="63" t="s">
        <v>44</v>
      </c>
      <c r="H20" s="20">
        <f>+D23</f>
        <v>0</v>
      </c>
    </row>
    <row r="21" spans="1:8">
      <c r="A21" s="45"/>
      <c r="B21" s="8" t="s">
        <v>42</v>
      </c>
      <c r="C21" s="6" t="s">
        <v>23</v>
      </c>
      <c r="D21" s="4">
        <f t="shared" si="0"/>
        <v>0</v>
      </c>
      <c r="E21" s="58"/>
      <c r="F21" s="66"/>
      <c r="G21" s="62" t="s">
        <v>48</v>
      </c>
      <c r="H21" s="19">
        <f t="shared" ref="H21:H28" si="3">+D27</f>
        <v>0</v>
      </c>
    </row>
    <row r="22" spans="1:8">
      <c r="A22" s="45"/>
      <c r="B22" s="8" t="s">
        <v>43</v>
      </c>
      <c r="C22" s="6" t="s">
        <v>23</v>
      </c>
      <c r="D22" s="4">
        <f t="shared" si="0"/>
        <v>0</v>
      </c>
      <c r="E22" s="58"/>
      <c r="F22" s="66"/>
      <c r="G22" s="63" t="s">
        <v>49</v>
      </c>
      <c r="H22" s="20">
        <f t="shared" si="3"/>
        <v>0</v>
      </c>
    </row>
    <row r="23" spans="1:8" ht="15.75" thickBot="1">
      <c r="A23" s="45"/>
      <c r="B23" s="8" t="s">
        <v>44</v>
      </c>
      <c r="C23" s="6" t="s">
        <v>23</v>
      </c>
      <c r="D23" s="12">
        <f>+AVERAGE(D24:D26)</f>
        <v>0</v>
      </c>
      <c r="E23" s="58"/>
      <c r="F23" s="66"/>
      <c r="G23" s="64" t="s">
        <v>50</v>
      </c>
      <c r="H23" s="21">
        <f t="shared" si="3"/>
        <v>0</v>
      </c>
    </row>
    <row r="24" spans="1:8">
      <c r="A24" s="45"/>
      <c r="B24" s="8" t="s">
        <v>45</v>
      </c>
      <c r="C24" s="6" t="s">
        <v>23</v>
      </c>
      <c r="D24" s="13">
        <f t="shared" si="0"/>
        <v>0</v>
      </c>
      <c r="E24" s="58"/>
      <c r="F24" s="66"/>
      <c r="G24" s="62" t="s">
        <v>51</v>
      </c>
      <c r="H24" s="19">
        <f t="shared" si="3"/>
        <v>0</v>
      </c>
    </row>
    <row r="25" spans="1:8">
      <c r="A25" s="45"/>
      <c r="B25" s="8" t="s">
        <v>46</v>
      </c>
      <c r="C25" s="6" t="s">
        <v>23</v>
      </c>
      <c r="D25" s="13">
        <f t="shared" si="0"/>
        <v>0</v>
      </c>
      <c r="E25" s="58"/>
      <c r="F25" s="66"/>
      <c r="G25" s="63" t="s">
        <v>52</v>
      </c>
      <c r="H25" s="20">
        <f t="shared" si="3"/>
        <v>0</v>
      </c>
    </row>
    <row r="26" spans="1:8" ht="15.75" thickBot="1">
      <c r="A26" s="46"/>
      <c r="B26" s="9" t="s">
        <v>47</v>
      </c>
      <c r="C26" s="11" t="s">
        <v>23</v>
      </c>
      <c r="D26" s="14">
        <f t="shared" si="0"/>
        <v>0</v>
      </c>
      <c r="E26" s="59"/>
      <c r="F26" s="70"/>
      <c r="G26" s="64" t="s">
        <v>53</v>
      </c>
      <c r="H26" s="21">
        <f t="shared" si="3"/>
        <v>0</v>
      </c>
    </row>
    <row r="27" spans="1:8">
      <c r="A27" s="54" t="s">
        <v>20</v>
      </c>
      <c r="B27" s="7" t="s">
        <v>48</v>
      </c>
      <c r="C27" s="10" t="s">
        <v>23</v>
      </c>
      <c r="D27" s="3">
        <f t="shared" si="0"/>
        <v>0</v>
      </c>
      <c r="E27" s="57">
        <f>+AVERAGE(D27:D29)</f>
        <v>0</v>
      </c>
      <c r="F27" s="69"/>
      <c r="G27" s="62" t="s">
        <v>54</v>
      </c>
      <c r="H27" s="19">
        <f>+D33</f>
        <v>0</v>
      </c>
    </row>
    <row r="28" spans="1:8" ht="15.75" thickBot="1">
      <c r="A28" s="55"/>
      <c r="B28" s="8" t="s">
        <v>49</v>
      </c>
      <c r="C28" s="6" t="s">
        <v>23</v>
      </c>
      <c r="D28" s="4">
        <f t="shared" si="0"/>
        <v>0</v>
      </c>
      <c r="E28" s="58"/>
      <c r="F28" s="66"/>
      <c r="G28" s="64" t="s">
        <v>55</v>
      </c>
      <c r="H28" s="21">
        <f>+D34</f>
        <v>0</v>
      </c>
    </row>
    <row r="29" spans="1:8" ht="15.75" thickBot="1">
      <c r="A29" s="56"/>
      <c r="B29" s="9" t="s">
        <v>50</v>
      </c>
      <c r="C29" s="11" t="s">
        <v>23</v>
      </c>
      <c r="D29" s="5">
        <f t="shared" si="0"/>
        <v>0</v>
      </c>
      <c r="E29" s="59"/>
      <c r="F29" s="70"/>
    </row>
    <row r="30" spans="1:8">
      <c r="A30" s="51" t="s">
        <v>21</v>
      </c>
      <c r="B30" s="7" t="s">
        <v>51</v>
      </c>
      <c r="C30" s="10" t="s">
        <v>23</v>
      </c>
      <c r="D30" s="3">
        <f t="shared" si="0"/>
        <v>0</v>
      </c>
      <c r="E30" s="57">
        <f>+AVERAGE(D30:D32)</f>
        <v>0</v>
      </c>
      <c r="F30" s="69"/>
    </row>
    <row r="31" spans="1:8">
      <c r="A31" s="53"/>
      <c r="B31" s="8" t="s">
        <v>52</v>
      </c>
      <c r="C31" s="6" t="s">
        <v>23</v>
      </c>
      <c r="D31" s="4">
        <f t="shared" si="0"/>
        <v>0</v>
      </c>
      <c r="E31" s="58"/>
      <c r="F31" s="66"/>
    </row>
    <row r="32" spans="1:8" ht="15.75" thickBot="1">
      <c r="A32" s="52"/>
      <c r="B32" s="9" t="s">
        <v>53</v>
      </c>
      <c r="C32" s="11" t="s">
        <v>23</v>
      </c>
      <c r="D32" s="5">
        <f t="shared" si="0"/>
        <v>0</v>
      </c>
      <c r="E32" s="59"/>
      <c r="F32" s="70"/>
    </row>
    <row r="33" spans="1:6">
      <c r="A33" s="51" t="s">
        <v>22</v>
      </c>
      <c r="B33" s="7" t="s">
        <v>54</v>
      </c>
      <c r="C33" s="10" t="s">
        <v>23</v>
      </c>
      <c r="D33" s="3">
        <f t="shared" si="0"/>
        <v>0</v>
      </c>
      <c r="E33" s="57">
        <f>+AVERAGE(D33:D34)</f>
        <v>0</v>
      </c>
      <c r="F33" s="68"/>
    </row>
    <row r="34" spans="1:6" ht="15.75" thickBot="1">
      <c r="A34" s="52"/>
      <c r="B34" s="9" t="s">
        <v>55</v>
      </c>
      <c r="C34" s="11" t="s">
        <v>23</v>
      </c>
      <c r="D34" s="5">
        <f t="shared" si="0"/>
        <v>0</v>
      </c>
      <c r="E34" s="61"/>
      <c r="F34" s="67"/>
    </row>
  </sheetData>
  <mergeCells count="24">
    <mergeCell ref="K6:L6"/>
    <mergeCell ref="G6:H6"/>
    <mergeCell ref="A33:A34"/>
    <mergeCell ref="A30:A32"/>
    <mergeCell ref="E7:E10"/>
    <mergeCell ref="E11:E13"/>
    <mergeCell ref="E14:E18"/>
    <mergeCell ref="E19:E26"/>
    <mergeCell ref="E27:E29"/>
    <mergeCell ref="E30:E32"/>
    <mergeCell ref="E33:E34"/>
    <mergeCell ref="A27:A29"/>
    <mergeCell ref="A7:A10"/>
    <mergeCell ref="A11:A13"/>
    <mergeCell ref="A14:A18"/>
    <mergeCell ref="A19:A26"/>
    <mergeCell ref="A6:B6"/>
    <mergeCell ref="C5:O5"/>
    <mergeCell ref="P1:Q4"/>
    <mergeCell ref="P5:Q5"/>
    <mergeCell ref="A1:B4"/>
    <mergeCell ref="A5:B5"/>
    <mergeCell ref="C1:O2"/>
    <mergeCell ref="C3:O4"/>
  </mergeCells>
  <dataValidations count="1">
    <dataValidation type="list" allowBlank="1" showInputMessage="1" showErrorMessage="1" sqref="C7:C34">
      <formula1>Lista3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12"/>
  <sheetViews>
    <sheetView workbookViewId="0">
      <selection activeCell="E18" sqref="E18"/>
    </sheetView>
  </sheetViews>
  <sheetFormatPr baseColWidth="10" defaultRowHeight="15"/>
  <cols>
    <col min="2" max="2" width="18.28515625" customWidth="1"/>
    <col min="3" max="3" width="15.5703125" customWidth="1"/>
    <col min="4" max="4" width="4.7109375" customWidth="1"/>
    <col min="6" max="6" width="18.5703125" customWidth="1"/>
  </cols>
  <sheetData>
    <row r="5" spans="2:7">
      <c r="B5" s="2" t="s">
        <v>12</v>
      </c>
      <c r="C5" s="2" t="s">
        <v>1</v>
      </c>
      <c r="D5" s="1"/>
      <c r="E5" s="2" t="s">
        <v>11</v>
      </c>
    </row>
    <row r="6" spans="2:7">
      <c r="B6" s="2" t="s">
        <v>15</v>
      </c>
      <c r="C6" s="2" t="s">
        <v>15</v>
      </c>
      <c r="D6" s="1"/>
      <c r="E6" s="2">
        <v>0</v>
      </c>
    </row>
    <row r="7" spans="2:7">
      <c r="B7" s="2" t="s">
        <v>5</v>
      </c>
      <c r="C7" s="2" t="s">
        <v>2</v>
      </c>
      <c r="D7" s="1"/>
      <c r="E7" s="2">
        <v>0</v>
      </c>
      <c r="F7" t="s">
        <v>23</v>
      </c>
      <c r="G7">
        <v>0</v>
      </c>
    </row>
    <row r="8" spans="2:7">
      <c r="B8" s="2" t="s">
        <v>6</v>
      </c>
      <c r="C8" s="2" t="s">
        <v>3</v>
      </c>
      <c r="D8" s="1"/>
      <c r="E8" s="2">
        <v>20</v>
      </c>
      <c r="F8" t="s">
        <v>0</v>
      </c>
      <c r="G8">
        <v>33</v>
      </c>
    </row>
    <row r="9" spans="2:7">
      <c r="B9" s="2" t="s">
        <v>7</v>
      </c>
      <c r="C9" s="2" t="s">
        <v>4</v>
      </c>
      <c r="D9" s="1"/>
      <c r="E9" s="2">
        <v>40</v>
      </c>
      <c r="F9" t="s">
        <v>24</v>
      </c>
      <c r="G9">
        <v>66</v>
      </c>
    </row>
    <row r="10" spans="2:7">
      <c r="B10" s="2" t="s">
        <v>8</v>
      </c>
      <c r="C10" s="2" t="s">
        <v>0</v>
      </c>
      <c r="D10" s="1"/>
      <c r="E10" s="2">
        <v>60</v>
      </c>
      <c r="F10" t="s">
        <v>25</v>
      </c>
      <c r="G10">
        <v>100</v>
      </c>
    </row>
    <row r="11" spans="2:7">
      <c r="B11" s="2" t="s">
        <v>9</v>
      </c>
      <c r="C11" s="2" t="s">
        <v>14</v>
      </c>
      <c r="D11" s="1"/>
      <c r="E11" s="2">
        <v>80</v>
      </c>
    </row>
    <row r="12" spans="2:7">
      <c r="B12" s="2" t="s">
        <v>10</v>
      </c>
      <c r="C12" s="2" t="s">
        <v>13</v>
      </c>
      <c r="D12" s="1"/>
      <c r="E12" s="2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F-E-GET-08</vt:lpstr>
      <vt:lpstr>Hoja2</vt:lpstr>
      <vt:lpstr>Lista</vt:lpstr>
      <vt:lpstr>Lista2</vt:lpstr>
      <vt:lpstr>Lista3</vt:lpstr>
      <vt:lpstr>Listado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Luz Mary Palacios Castillo</cp:lastModifiedBy>
  <dcterms:created xsi:type="dcterms:W3CDTF">2015-07-21T08:36:13Z</dcterms:created>
  <dcterms:modified xsi:type="dcterms:W3CDTF">2018-08-06T22:32:31Z</dcterms:modified>
</cp:coreProperties>
</file>